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3" i="1" l="1"/>
  <c r="L173" i="1"/>
  <c r="L166" i="1"/>
  <c r="L156" i="1"/>
  <c r="L149" i="1"/>
  <c r="L139" i="1"/>
  <c r="L132" i="1"/>
  <c r="L122" i="1"/>
  <c r="L113" i="1"/>
  <c r="L103" i="1"/>
  <c r="L94" i="1"/>
  <c r="L84" i="1"/>
  <c r="L77" i="1"/>
  <c r="L67" i="1"/>
  <c r="L59" i="1"/>
  <c r="L49" i="1"/>
  <c r="L42" i="1"/>
  <c r="L32" i="1"/>
  <c r="L23" i="1"/>
  <c r="L13" i="1"/>
  <c r="A104" i="1"/>
  <c r="B184" i="1"/>
  <c r="A184" i="1"/>
  <c r="J183" i="1"/>
  <c r="I183" i="1"/>
  <c r="H183" i="1"/>
  <c r="G183" i="1"/>
  <c r="F183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57" i="1"/>
  <c r="A157" i="1"/>
  <c r="J156" i="1"/>
  <c r="I156" i="1"/>
  <c r="H156" i="1"/>
  <c r="G156" i="1"/>
  <c r="F156" i="1"/>
  <c r="B150" i="1"/>
  <c r="A150" i="1"/>
  <c r="J149" i="1"/>
  <c r="I149" i="1"/>
  <c r="H149" i="1"/>
  <c r="G149" i="1"/>
  <c r="F149" i="1"/>
  <c r="B140" i="1"/>
  <c r="A140" i="1"/>
  <c r="J139" i="1"/>
  <c r="I139" i="1"/>
  <c r="H139" i="1"/>
  <c r="G139" i="1"/>
  <c r="F139" i="1"/>
  <c r="B133" i="1"/>
  <c r="A133" i="1"/>
  <c r="J132" i="1"/>
  <c r="I132" i="1"/>
  <c r="H132" i="1"/>
  <c r="G132" i="1"/>
  <c r="F132" i="1"/>
  <c r="B123" i="1"/>
  <c r="A123" i="1"/>
  <c r="J122" i="1"/>
  <c r="I122" i="1"/>
  <c r="H122" i="1"/>
  <c r="G122" i="1"/>
  <c r="F122" i="1"/>
  <c r="B114" i="1"/>
  <c r="A114" i="1"/>
  <c r="J113" i="1"/>
  <c r="I113" i="1"/>
  <c r="H113" i="1"/>
  <c r="G113" i="1"/>
  <c r="F113" i="1"/>
  <c r="B104" i="1"/>
  <c r="J103" i="1"/>
  <c r="J114" i="1" s="1"/>
  <c r="I103" i="1"/>
  <c r="I114" i="1" s="1"/>
  <c r="H103" i="1"/>
  <c r="H114" i="1" s="1"/>
  <c r="G103" i="1"/>
  <c r="G114" i="1" s="1"/>
  <c r="F103" i="1"/>
  <c r="B95" i="1"/>
  <c r="A95" i="1"/>
  <c r="J94" i="1"/>
  <c r="I94" i="1"/>
  <c r="H94" i="1"/>
  <c r="G94" i="1"/>
  <c r="F94" i="1"/>
  <c r="B85" i="1"/>
  <c r="A85" i="1"/>
  <c r="J84" i="1"/>
  <c r="I84" i="1"/>
  <c r="H84" i="1"/>
  <c r="G84" i="1"/>
  <c r="F84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F49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43" i="1" l="1"/>
  <c r="H43" i="1"/>
  <c r="J43" i="1"/>
  <c r="F60" i="1"/>
  <c r="H60" i="1"/>
  <c r="J60" i="1"/>
  <c r="F78" i="1"/>
  <c r="J78" i="1"/>
  <c r="F95" i="1"/>
  <c r="H95" i="1"/>
  <c r="J95" i="1"/>
  <c r="G150" i="1"/>
  <c r="I150" i="1"/>
  <c r="G167" i="1"/>
  <c r="I167" i="1"/>
  <c r="G184" i="1"/>
  <c r="I184" i="1"/>
  <c r="L24" i="1"/>
  <c r="L43" i="1"/>
  <c r="L60" i="1"/>
  <c r="L78" i="1"/>
  <c r="L95" i="1"/>
  <c r="L114" i="1"/>
  <c r="L150" i="1"/>
  <c r="L167" i="1"/>
  <c r="L184" i="1"/>
  <c r="G43" i="1"/>
  <c r="I43" i="1"/>
  <c r="I60" i="1"/>
  <c r="G95" i="1"/>
  <c r="I95" i="1"/>
  <c r="H150" i="1"/>
  <c r="J150" i="1"/>
  <c r="H167" i="1"/>
  <c r="J167" i="1"/>
  <c r="H184" i="1"/>
  <c r="J184" i="1"/>
  <c r="L133" i="1"/>
  <c r="I78" i="1"/>
  <c r="G78" i="1"/>
  <c r="H78" i="1"/>
  <c r="G60" i="1"/>
  <c r="H133" i="1"/>
  <c r="J133" i="1"/>
  <c r="G133" i="1"/>
  <c r="I133" i="1"/>
  <c r="F114" i="1"/>
  <c r="F133" i="1"/>
  <c r="F150" i="1"/>
  <c r="F167" i="1"/>
  <c r="F184" i="1"/>
  <c r="I24" i="1"/>
  <c r="F24" i="1"/>
  <c r="J24" i="1"/>
  <c r="H24" i="1"/>
  <c r="G24" i="1"/>
  <c r="L185" i="1" l="1"/>
  <c r="H185" i="1"/>
  <c r="F185" i="1"/>
  <c r="I185" i="1"/>
  <c r="J185" i="1"/>
  <c r="G185" i="1"/>
</calcChain>
</file>

<file path=xl/sharedStrings.xml><?xml version="1.0" encoding="utf-8"?>
<sst xmlns="http://schemas.openxmlformats.org/spreadsheetml/2006/main" count="227" uniqueCount="85">
  <si>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</si>
  <si>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</si>
  <si>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</si>
  <si>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</si>
  <si>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</si>
  <si>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</si>
  <si>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</si>
  <si>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</si>
  <si>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</si>
  <si>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</si>
  <si>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</si>
  <si>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</si>
  <si>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</si>
  <si>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</si>
  <si>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</si>
  <si>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</si>
  <si>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</si>
  <si>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</si>
  <si>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</si>
  <si>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</si>
  <si>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</si>
  <si>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</si>
  <si>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</si>
  <si>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</si>
  <si>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</si>
  <si>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</si>
  <si>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</si>
  <si>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</si>
  <si>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</si>
  <si>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</si>
  <si>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</si>
  <si>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</si>
  <si>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</si>
  <si>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</si>
  <si>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</si>
  <si>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</si>
  <si>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</si>
  <si>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</si>
  <si>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250</t>
  </si>
  <si>
    <t>50/20/10</t>
  </si>
  <si>
    <t>200</t>
  </si>
  <si>
    <t xml:space="preserve">Каша вязкая молочная из риса и пшена </t>
  </si>
  <si>
    <t>Бутерброд с маслом и ветчиной</t>
  </si>
  <si>
    <t>Напиток из плодов шиповника и свежих ягод</t>
  </si>
  <si>
    <t>175</t>
  </si>
  <si>
    <t>1</t>
  </si>
  <si>
    <t>388</t>
  </si>
  <si>
    <t>ГБОУ СОШ №2 им. В. Маскина ж.-д. ст. Клявлино</t>
  </si>
  <si>
    <t>Директор</t>
  </si>
  <si>
    <t>Алякина Е.П.</t>
  </si>
  <si>
    <t xml:space="preserve">Макаронные изделия отварные с маслом </t>
  </si>
  <si>
    <t>Чай с сахаром, вареньнм, джемом, медом, повидлом</t>
  </si>
  <si>
    <t xml:space="preserve">Хлеб пшеничный </t>
  </si>
  <si>
    <t>котлеты рублены из бройлеров цыплят</t>
  </si>
  <si>
    <t xml:space="preserve">Морковные палочки </t>
  </si>
  <si>
    <t>Жаркое по-домашнему с курицей</t>
  </si>
  <si>
    <t xml:space="preserve">Напиток лимонный </t>
  </si>
  <si>
    <t xml:space="preserve">Салат из белокачанной капусты </t>
  </si>
  <si>
    <t>Нагетсы куриные</t>
  </si>
  <si>
    <t xml:space="preserve">Рис отварной </t>
  </si>
  <si>
    <t>Компот из смеси сухофруктов</t>
  </si>
  <si>
    <t>Котлета домашняя</t>
  </si>
  <si>
    <t>Картофельное пюре</t>
  </si>
  <si>
    <t xml:space="preserve">Чай с лимоном </t>
  </si>
  <si>
    <t xml:space="preserve">хлеб пшеничный </t>
  </si>
  <si>
    <t>Икра кабачковая консервированная</t>
  </si>
  <si>
    <t>Компот из с/м ягод</t>
  </si>
  <si>
    <t>Макаронные изделия отварные с маслом</t>
  </si>
  <si>
    <t xml:space="preserve">Печенье обогащенное </t>
  </si>
  <si>
    <t>202.1</t>
  </si>
  <si>
    <t>342.2</t>
  </si>
  <si>
    <t>Сосиска отварная</t>
  </si>
  <si>
    <t>Котлеты рубленные из бройлеров-цыплят</t>
  </si>
  <si>
    <t>Каша рассыпчатая гречневая</t>
  </si>
  <si>
    <t>171.1</t>
  </si>
  <si>
    <t xml:space="preserve">Напиток апельсиновый </t>
  </si>
  <si>
    <t>Хлеб  пшеничный</t>
  </si>
  <si>
    <t xml:space="preserve">Соус красный основной </t>
  </si>
  <si>
    <t>Каша "Янтарная"</t>
  </si>
  <si>
    <t xml:space="preserve">Бутерброд с маслом и сыром </t>
  </si>
  <si>
    <t xml:space="preserve">Компот из смеси сухофруктов </t>
  </si>
  <si>
    <t xml:space="preserve">Тефтели из индейки с рисом </t>
  </si>
  <si>
    <t xml:space="preserve">Картофельное пюре </t>
  </si>
  <si>
    <t xml:space="preserve">Плов из курицы 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</si>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</sst>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0;\-#,##0.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D172" sqref="D172:L1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47</v>
      </c>
      <c r="D1" s="55"/>
      <c r="E1" s="55"/>
      <c r="F1" s="12" t="s">
        <v>16</v>
      </c>
      <c r="G1" s="2" t="s">
        <v>17</v>
      </c>
      <c r="H1" s="56" t="s">
        <v>48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41</v>
      </c>
      <c r="F6" s="51" t="s">
        <v>38</v>
      </c>
      <c r="G6" s="52">
        <v>5.9</v>
      </c>
      <c r="H6" s="52">
        <v>11.1</v>
      </c>
      <c r="I6" s="52">
        <v>33.299999999999997</v>
      </c>
      <c r="J6" s="52">
        <v>257.2</v>
      </c>
      <c r="K6" s="51" t="s">
        <v>44</v>
      </c>
      <c r="L6" s="53">
        <v>35.46</v>
      </c>
    </row>
    <row r="7" spans="1:12" ht="15" x14ac:dyDescent="0.25">
      <c r="A7" s="23"/>
      <c r="B7" s="15"/>
      <c r="C7" s="11"/>
      <c r="D7" s="6"/>
      <c r="E7" s="42" t="s">
        <v>42</v>
      </c>
      <c r="F7" s="51" t="s">
        <v>39</v>
      </c>
      <c r="G7" s="52">
        <v>7.1</v>
      </c>
      <c r="H7" s="52">
        <v>14.5</v>
      </c>
      <c r="I7" s="52">
        <v>19.399999999999999</v>
      </c>
      <c r="J7" s="52">
        <v>236.1</v>
      </c>
      <c r="K7" s="51" t="s">
        <v>45</v>
      </c>
      <c r="L7" s="53">
        <v>28.53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51" t="s">
        <v>40</v>
      </c>
      <c r="G8" s="52">
        <v>0.3</v>
      </c>
      <c r="H8" s="52">
        <v>0.2</v>
      </c>
      <c r="I8" s="52">
        <v>24.2</v>
      </c>
      <c r="J8" s="52">
        <v>103.2</v>
      </c>
      <c r="K8" s="51" t="s">
        <v>46</v>
      </c>
      <c r="L8" s="53">
        <v>14.69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530</v>
      </c>
      <c r="G13" s="19">
        <f t="shared" ref="G13:J13" si="0">SUM(G6:G12)</f>
        <v>13.3</v>
      </c>
      <c r="H13" s="19">
        <f t="shared" si="0"/>
        <v>25.8</v>
      </c>
      <c r="I13" s="19">
        <f t="shared" si="0"/>
        <v>76.899999999999991</v>
      </c>
      <c r="J13" s="19">
        <f t="shared" si="0"/>
        <v>596.5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530</v>
      </c>
      <c r="G24" s="32">
        <f t="shared" ref="G24:J24" si="4">G13+G23</f>
        <v>13.3</v>
      </c>
      <c r="H24" s="32">
        <f t="shared" si="4"/>
        <v>25.8</v>
      </c>
      <c r="I24" s="32">
        <f t="shared" si="4"/>
        <v>76.899999999999991</v>
      </c>
      <c r="J24" s="32">
        <f t="shared" si="4"/>
        <v>596.5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50</v>
      </c>
      <c r="G25" s="40">
        <v>0.5</v>
      </c>
      <c r="H25" s="40">
        <v>0</v>
      </c>
      <c r="I25" s="40">
        <v>2.8</v>
      </c>
      <c r="J25" s="40">
        <v>14</v>
      </c>
      <c r="K25" s="41"/>
      <c r="L25" s="40">
        <v>3.15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150</v>
      </c>
      <c r="G26" s="43">
        <v>5.5</v>
      </c>
      <c r="H26" s="43">
        <v>5.0999999999999996</v>
      </c>
      <c r="I26" s="43">
        <v>34.9</v>
      </c>
      <c r="J26" s="43">
        <v>207.1</v>
      </c>
      <c r="K26" s="44">
        <v>202.1</v>
      </c>
      <c r="L26" s="43">
        <v>10.78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215</v>
      </c>
      <c r="G27" s="43">
        <v>0.1</v>
      </c>
      <c r="H27" s="43">
        <v>0</v>
      </c>
      <c r="I27" s="43">
        <v>14.7</v>
      </c>
      <c r="J27" s="43">
        <v>59.3</v>
      </c>
      <c r="K27" s="44"/>
      <c r="L27" s="43">
        <v>2.29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3</v>
      </c>
      <c r="H28" s="43">
        <v>0.2</v>
      </c>
      <c r="I28" s="43">
        <v>20.100000000000001</v>
      </c>
      <c r="J28" s="43">
        <v>94.7</v>
      </c>
      <c r="K28" s="44">
        <v>376</v>
      </c>
      <c r="L28" s="43">
        <v>3.84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80</v>
      </c>
      <c r="G30" s="43">
        <v>20</v>
      </c>
      <c r="H30" s="43">
        <v>20.399999999999999</v>
      </c>
      <c r="I30" s="43">
        <v>10</v>
      </c>
      <c r="J30" s="43">
        <v>303.89999999999998</v>
      </c>
      <c r="K30" s="44">
        <v>295</v>
      </c>
      <c r="L30" s="43">
        <v>58.62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535</v>
      </c>
      <c r="G32" s="19">
        <f t="shared" ref="G32" si="6">SUM(G25:G31)</f>
        <v>29.1</v>
      </c>
      <c r="H32" s="19">
        <f t="shared" ref="H32" si="7">SUM(H25:H31)</f>
        <v>25.7</v>
      </c>
      <c r="I32" s="19">
        <f t="shared" ref="I32" si="8">SUM(I25:I31)</f>
        <v>82.5</v>
      </c>
      <c r="J32" s="19">
        <f t="shared" ref="J32:L32" si="9">SUM(J25:J31)</f>
        <v>679</v>
      </c>
      <c r="K32" s="25"/>
      <c r="L32" s="19">
        <f t="shared" si="9"/>
        <v>78.679999999999993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535</v>
      </c>
      <c r="G43" s="32">
        <f t="shared" ref="G43" si="14">G32+G42</f>
        <v>29.1</v>
      </c>
      <c r="H43" s="32">
        <f t="shared" ref="H43" si="15">H32+H42</f>
        <v>25.7</v>
      </c>
      <c r="I43" s="32">
        <f t="shared" ref="I43" si="16">I32+I42</f>
        <v>82.5</v>
      </c>
      <c r="J43" s="32">
        <f t="shared" ref="J43:L43" si="17">J32+J42</f>
        <v>679</v>
      </c>
      <c r="K43" s="32"/>
      <c r="L43" s="32">
        <f t="shared" si="17"/>
        <v>78.679999999999993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62.92</v>
      </c>
    </row>
    <row r="45" spans="1:12" ht="15" x14ac:dyDescent="0.25">
      <c r="A45" s="23"/>
      <c r="B45" s="15"/>
      <c r="C45" s="11"/>
      <c r="D45" s="7" t="s">
        <v>22</v>
      </c>
      <c r="E45" s="42" t="s">
        <v>56</v>
      </c>
      <c r="F45" s="43">
        <v>200</v>
      </c>
      <c r="G45" s="43">
        <v>0.2</v>
      </c>
      <c r="H45" s="43">
        <v>0</v>
      </c>
      <c r="I45" s="43">
        <v>25.7</v>
      </c>
      <c r="J45" s="43">
        <v>105</v>
      </c>
      <c r="K45" s="44">
        <v>436</v>
      </c>
      <c r="L45" s="43">
        <v>10</v>
      </c>
    </row>
    <row r="46" spans="1:12" ht="15" x14ac:dyDescent="0.25">
      <c r="A46" s="23"/>
      <c r="B46" s="15"/>
      <c r="C46" s="11"/>
      <c r="D46" s="7" t="s">
        <v>23</v>
      </c>
      <c r="E46" s="42" t="s">
        <v>52</v>
      </c>
      <c r="F46" s="43">
        <v>60</v>
      </c>
      <c r="G46" s="43">
        <v>4.5999999999999996</v>
      </c>
      <c r="H46" s="43">
        <v>0.4</v>
      </c>
      <c r="I46" s="43">
        <v>30.1</v>
      </c>
      <c r="J46" s="43">
        <v>142.1</v>
      </c>
      <c r="K46" s="44"/>
      <c r="L46" s="43">
        <v>5.76</v>
      </c>
    </row>
    <row r="47" spans="1:12" ht="15" x14ac:dyDescent="0.2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SUM(F44:F48)</f>
        <v>510</v>
      </c>
      <c r="G49" s="19">
        <f>SUM(G44:G48)</f>
        <v>21</v>
      </c>
      <c r="H49" s="19">
        <f>SUM(H44:H48)</f>
        <v>21.2</v>
      </c>
      <c r="I49" s="19">
        <f>SUM(I44:I48)</f>
        <v>84.699999999999989</v>
      </c>
      <c r="J49" s="19">
        <f>SUM(J44:J48)</f>
        <v>615.70000000000005</v>
      </c>
      <c r="K49" s="25"/>
      <c r="L49" s="19">
        <f>SUM(L44:L48)</f>
        <v>78.680000000000007</v>
      </c>
    </row>
    <row r="50" spans="1:12" ht="15" x14ac:dyDescent="0.25">
      <c r="A50" s="26">
        <f>A44</f>
        <v>1</v>
      </c>
      <c r="B50" s="13">
        <f>B44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18">SUM(G50:G58)</f>
        <v>0</v>
      </c>
      <c r="H59" s="19">
        <f t="shared" ref="H59" si="19">SUM(H50:H58)</f>
        <v>0</v>
      </c>
      <c r="I59" s="19">
        <f t="shared" ref="I59" si="20">SUM(I50:I58)</f>
        <v>0</v>
      </c>
      <c r="J59" s="19">
        <f t="shared" ref="J59:L59" si="21">SUM(J50:J58)</f>
        <v>0</v>
      </c>
      <c r="K59" s="25"/>
      <c r="L59" s="19">
        <f t="shared" si="21"/>
        <v>0</v>
      </c>
    </row>
    <row r="60" spans="1:12" ht="15.75" customHeight="1" thickBot="1" x14ac:dyDescent="0.25">
      <c r="A60" s="29">
        <f>A44</f>
        <v>1</v>
      </c>
      <c r="B60" s="30">
        <f>B44</f>
        <v>3</v>
      </c>
      <c r="C60" s="57" t="s">
        <v>4</v>
      </c>
      <c r="D60" s="58"/>
      <c r="E60" s="31"/>
      <c r="F60" s="32">
        <f>F49+F59</f>
        <v>510</v>
      </c>
      <c r="G60" s="32">
        <f t="shared" ref="G60" si="22">G49+G59</f>
        <v>21</v>
      </c>
      <c r="H60" s="32">
        <f t="shared" ref="H60" si="23">H49+H59</f>
        <v>21.2</v>
      </c>
      <c r="I60" s="32">
        <f t="shared" ref="I60" si="24">I49+I59</f>
        <v>84.699999999999989</v>
      </c>
      <c r="J60" s="32">
        <f t="shared" ref="J60:L60" si="25">J49+J59</f>
        <v>615.70000000000005</v>
      </c>
      <c r="K60" s="32"/>
      <c r="L60" s="32">
        <f t="shared" si="25"/>
        <v>78.680000000000007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42" t="s">
        <v>59</v>
      </c>
      <c r="F61" s="43">
        <v>150</v>
      </c>
      <c r="G61" s="43">
        <v>3.7</v>
      </c>
      <c r="H61" s="43">
        <v>5.9</v>
      </c>
      <c r="I61" s="43">
        <v>38.799999999999997</v>
      </c>
      <c r="J61" s="43">
        <v>223.4</v>
      </c>
      <c r="K61" s="44">
        <v>304</v>
      </c>
      <c r="L61" s="43">
        <v>9.48</v>
      </c>
    </row>
    <row r="62" spans="1:12" ht="15" x14ac:dyDescent="0.25">
      <c r="A62" s="23"/>
      <c r="B62" s="15"/>
      <c r="C62" s="11"/>
      <c r="D62" s="6"/>
      <c r="E62" s="42" t="s">
        <v>58</v>
      </c>
      <c r="F62" s="43">
        <v>90</v>
      </c>
      <c r="G62" s="43">
        <v>9.4</v>
      </c>
      <c r="H62" s="43">
        <v>11.4</v>
      </c>
      <c r="I62" s="43">
        <v>2.2999999999999998</v>
      </c>
      <c r="J62" s="43">
        <v>149.80000000000001</v>
      </c>
      <c r="K62" s="44">
        <v>270</v>
      </c>
      <c r="L62" s="43">
        <v>54.11</v>
      </c>
    </row>
    <row r="63" spans="1:12" ht="15" x14ac:dyDescent="0.25">
      <c r="A63" s="23"/>
      <c r="B63" s="15"/>
      <c r="C63" s="11"/>
      <c r="D63" s="7" t="s">
        <v>22</v>
      </c>
      <c r="E63" s="42" t="s">
        <v>60</v>
      </c>
      <c r="F63" s="43">
        <v>200</v>
      </c>
      <c r="G63" s="43">
        <v>0</v>
      </c>
      <c r="H63" s="43">
        <v>0</v>
      </c>
      <c r="I63" s="43">
        <v>19.399999999999999</v>
      </c>
      <c r="J63" s="43">
        <v>77.400000000000006</v>
      </c>
      <c r="K63" s="44">
        <v>349</v>
      </c>
      <c r="L63" s="43">
        <v>5.12</v>
      </c>
    </row>
    <row r="64" spans="1:12" ht="15" x14ac:dyDescent="0.25">
      <c r="A64" s="23"/>
      <c r="B64" s="15"/>
      <c r="C64" s="11"/>
      <c r="D64" s="7" t="s">
        <v>23</v>
      </c>
      <c r="E64" s="42" t="s">
        <v>52</v>
      </c>
      <c r="F64" s="43">
        <v>40</v>
      </c>
      <c r="G64" s="43">
        <v>3</v>
      </c>
      <c r="H64" s="43">
        <v>0.2</v>
      </c>
      <c r="I64" s="43">
        <v>20.100000000000001</v>
      </c>
      <c r="J64" s="43">
        <v>94.7</v>
      </c>
      <c r="K64" s="44"/>
      <c r="L64" s="43">
        <v>3.84</v>
      </c>
    </row>
    <row r="65" spans="1:12" ht="15.75" thickBot="1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39" t="s">
        <v>57</v>
      </c>
      <c r="F66" s="40">
        <v>50</v>
      </c>
      <c r="G66" s="40">
        <v>0.8</v>
      </c>
      <c r="H66" s="40">
        <v>2.5</v>
      </c>
      <c r="I66" s="40">
        <v>4.5</v>
      </c>
      <c r="J66" s="40">
        <v>44.2</v>
      </c>
      <c r="K66" s="41">
        <v>45</v>
      </c>
      <c r="L66" s="40">
        <v>6.13</v>
      </c>
    </row>
    <row r="67" spans="1:12" ht="15" x14ac:dyDescent="0.25">
      <c r="A67" s="24"/>
      <c r="B67" s="17"/>
      <c r="C67" s="8"/>
      <c r="D67" s="18" t="s">
        <v>32</v>
      </c>
      <c r="E67" s="9"/>
      <c r="F67" s="19">
        <f>SUM(F61:F66)</f>
        <v>530</v>
      </c>
      <c r="G67" s="19">
        <f>SUM(G61:G66)</f>
        <v>16.900000000000002</v>
      </c>
      <c r="H67" s="19">
        <f>SUM(H61:H66)</f>
        <v>20</v>
      </c>
      <c r="I67" s="19">
        <f>SUM(I61:I66)</f>
        <v>85.1</v>
      </c>
      <c r="J67" s="19">
        <f>SUM(J61:J66)</f>
        <v>589.50000000000011</v>
      </c>
      <c r="K67" s="25"/>
      <c r="L67" s="19">
        <f>SUM(L61:L66)</f>
        <v>78.680000000000007</v>
      </c>
    </row>
    <row r="68" spans="1:12" ht="15" x14ac:dyDescent="0.25">
      <c r="A68" s="26">
        <f>A61</f>
        <v>1</v>
      </c>
      <c r="B68" s="13">
        <f>B61</f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6">SUM(G68:G76)</f>
        <v>0</v>
      </c>
      <c r="H77" s="19">
        <f t="shared" ref="H77" si="27">SUM(H68:H76)</f>
        <v>0</v>
      </c>
      <c r="I77" s="19">
        <f t="shared" ref="I77" si="28">SUM(I68:I76)</f>
        <v>0</v>
      </c>
      <c r="J77" s="19">
        <f t="shared" ref="J77:L77" si="29">SUM(J68:J76)</f>
        <v>0</v>
      </c>
      <c r="K77" s="25"/>
      <c r="L77" s="19">
        <f t="shared" si="29"/>
        <v>0</v>
      </c>
    </row>
    <row r="78" spans="1:12" ht="15.75" customHeight="1" thickBot="1" x14ac:dyDescent="0.25">
      <c r="A78" s="29">
        <f>A61</f>
        <v>1</v>
      </c>
      <c r="B78" s="30">
        <f>B61</f>
        <v>4</v>
      </c>
      <c r="C78" s="57" t="s">
        <v>4</v>
      </c>
      <c r="D78" s="58"/>
      <c r="E78" s="31"/>
      <c r="F78" s="32">
        <f>F67+F77</f>
        <v>530</v>
      </c>
      <c r="G78" s="32">
        <f t="shared" ref="G78" si="30">G67+G77</f>
        <v>16.900000000000002</v>
      </c>
      <c r="H78" s="32">
        <f t="shared" ref="H78" si="31">H67+H77</f>
        <v>20</v>
      </c>
      <c r="I78" s="32">
        <f t="shared" ref="I78" si="32">I67+I77</f>
        <v>85.1</v>
      </c>
      <c r="J78" s="32">
        <f t="shared" ref="J78:L78" si="33">J67+J77</f>
        <v>589.50000000000011</v>
      </c>
      <c r="K78" s="32"/>
      <c r="L78" s="32">
        <f t="shared" si="33"/>
        <v>78.680000000000007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61</v>
      </c>
      <c r="F79" s="40">
        <v>80</v>
      </c>
      <c r="G79" s="40">
        <v>9.4</v>
      </c>
      <c r="H79" s="40">
        <v>11.4</v>
      </c>
      <c r="I79" s="40">
        <v>3</v>
      </c>
      <c r="J79" s="40">
        <v>151.69999999999999</v>
      </c>
      <c r="K79" s="41">
        <v>271</v>
      </c>
      <c r="L79" s="40">
        <v>39.07</v>
      </c>
    </row>
    <row r="80" spans="1:12" ht="15" x14ac:dyDescent="0.25">
      <c r="A80" s="23"/>
      <c r="B80" s="15"/>
      <c r="C80" s="11"/>
      <c r="D80" s="6"/>
      <c r="E80" s="42" t="s">
        <v>62</v>
      </c>
      <c r="F80" s="43">
        <v>200</v>
      </c>
      <c r="G80" s="43">
        <v>4.5</v>
      </c>
      <c r="H80" s="43">
        <v>7.1</v>
      </c>
      <c r="I80" s="43">
        <v>30.4</v>
      </c>
      <c r="J80" s="43">
        <v>203.7</v>
      </c>
      <c r="K80" s="44">
        <v>312</v>
      </c>
      <c r="L80" s="43">
        <v>30.88</v>
      </c>
    </row>
    <row r="81" spans="1:12" ht="15" x14ac:dyDescent="0.25">
      <c r="A81" s="23"/>
      <c r="B81" s="15"/>
      <c r="C81" s="11"/>
      <c r="D81" s="7" t="s">
        <v>22</v>
      </c>
      <c r="E81" s="42" t="s">
        <v>63</v>
      </c>
      <c r="F81" s="43">
        <v>222</v>
      </c>
      <c r="G81" s="43">
        <v>0.1</v>
      </c>
      <c r="H81" s="43">
        <v>0</v>
      </c>
      <c r="I81" s="43">
        <v>14.9</v>
      </c>
      <c r="J81" s="43">
        <v>60.8</v>
      </c>
      <c r="K81" s="44">
        <v>377</v>
      </c>
      <c r="L81" s="43">
        <v>4.8899999999999997</v>
      </c>
    </row>
    <row r="82" spans="1:12" ht="15" x14ac:dyDescent="0.25">
      <c r="A82" s="23"/>
      <c r="B82" s="15"/>
      <c r="C82" s="11"/>
      <c r="D82" s="7" t="s">
        <v>23</v>
      </c>
      <c r="E82" s="42" t="s">
        <v>64</v>
      </c>
      <c r="F82" s="43">
        <v>40</v>
      </c>
      <c r="G82" s="43">
        <v>3.1</v>
      </c>
      <c r="H82" s="43">
        <v>20.100000000000001</v>
      </c>
      <c r="I82" s="43">
        <v>20</v>
      </c>
      <c r="J82" s="43">
        <v>94.7</v>
      </c>
      <c r="K82" s="44"/>
      <c r="L82" s="43">
        <v>3.84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32</v>
      </c>
      <c r="E84" s="9"/>
      <c r="F84" s="19">
        <f>SUM(F79:F83)</f>
        <v>542</v>
      </c>
      <c r="G84" s="19">
        <f>SUM(G79:G83)</f>
        <v>17.100000000000001</v>
      </c>
      <c r="H84" s="19">
        <f>SUM(H79:H83)</f>
        <v>38.6</v>
      </c>
      <c r="I84" s="19">
        <f>SUM(I79:I83)</f>
        <v>68.3</v>
      </c>
      <c r="J84" s="19">
        <f>SUM(J79:J83)</f>
        <v>510.9</v>
      </c>
      <c r="K84" s="25"/>
      <c r="L84" s="19">
        <f>SUM(L79:L83)</f>
        <v>78.680000000000007</v>
      </c>
    </row>
    <row r="85" spans="1:12" ht="15" x14ac:dyDescent="0.25">
      <c r="A85" s="26">
        <f>A79</f>
        <v>1</v>
      </c>
      <c r="B85" s="13">
        <f>B79</f>
        <v>5</v>
      </c>
      <c r="C85" s="10" t="s">
        <v>24</v>
      </c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32</v>
      </c>
      <c r="E94" s="9"/>
      <c r="F94" s="19">
        <f>SUM(F85:F93)</f>
        <v>0</v>
      </c>
      <c r="G94" s="19">
        <f t="shared" ref="G94" si="34">SUM(G85:G93)</f>
        <v>0</v>
      </c>
      <c r="H94" s="19">
        <f t="shared" ref="H94" si="35">SUM(H85:H93)</f>
        <v>0</v>
      </c>
      <c r="I94" s="19">
        <f t="shared" ref="I94" si="36">SUM(I85:I93)</f>
        <v>0</v>
      </c>
      <c r="J94" s="19">
        <f t="shared" ref="J94:L94" si="37">SUM(J85:J93)</f>
        <v>0</v>
      </c>
      <c r="K94" s="25"/>
      <c r="L94" s="19">
        <f t="shared" si="37"/>
        <v>0</v>
      </c>
    </row>
    <row r="95" spans="1:12" ht="15.75" customHeight="1" thickBot="1" x14ac:dyDescent="0.25">
      <c r="A95" s="29">
        <f>A79</f>
        <v>1</v>
      </c>
      <c r="B95" s="30">
        <f>B79</f>
        <v>5</v>
      </c>
      <c r="C95" s="57" t="s">
        <v>4</v>
      </c>
      <c r="D95" s="58"/>
      <c r="E95" s="31"/>
      <c r="F95" s="32">
        <f>F84+F94</f>
        <v>542</v>
      </c>
      <c r="G95" s="32">
        <f t="shared" ref="G95" si="38">G84+G94</f>
        <v>17.100000000000001</v>
      </c>
      <c r="H95" s="32">
        <f t="shared" ref="H95" si="39">H84+H94</f>
        <v>38.6</v>
      </c>
      <c r="I95" s="32">
        <f t="shared" ref="I95" si="40">I84+I94</f>
        <v>68.3</v>
      </c>
      <c r="J95" s="32">
        <f t="shared" ref="J95:L95" si="41">J84+J94</f>
        <v>510.9</v>
      </c>
      <c r="K95" s="32"/>
      <c r="L95" s="32">
        <f t="shared" si="41"/>
        <v>78.680000000000007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2" t="s">
        <v>71</v>
      </c>
      <c r="F96" s="43">
        <v>60</v>
      </c>
      <c r="G96" s="43">
        <v>6.7</v>
      </c>
      <c r="H96" s="43">
        <v>14.7</v>
      </c>
      <c r="I96" s="43">
        <v>0.2</v>
      </c>
      <c r="J96" s="43">
        <v>160.1</v>
      </c>
      <c r="K96" s="44">
        <v>254</v>
      </c>
      <c r="L96" s="43">
        <v>27.15</v>
      </c>
    </row>
    <row r="97" spans="1:12" ht="15" x14ac:dyDescent="0.25">
      <c r="A97" s="23"/>
      <c r="B97" s="15"/>
      <c r="C97" s="11"/>
      <c r="D97" s="6"/>
      <c r="E97" s="42" t="s">
        <v>67</v>
      </c>
      <c r="F97" s="43">
        <v>150</v>
      </c>
      <c r="G97" s="43">
        <v>5.5</v>
      </c>
      <c r="H97" s="43">
        <v>5.0999999999999996</v>
      </c>
      <c r="I97" s="43">
        <v>34.9</v>
      </c>
      <c r="J97" s="43">
        <v>207.1</v>
      </c>
      <c r="K97" s="44" t="s">
        <v>69</v>
      </c>
      <c r="L97" s="43">
        <v>10.78</v>
      </c>
    </row>
    <row r="98" spans="1:12" ht="15" x14ac:dyDescent="0.25">
      <c r="A98" s="23"/>
      <c r="B98" s="15"/>
      <c r="C98" s="11"/>
      <c r="D98" s="7" t="s">
        <v>22</v>
      </c>
      <c r="E98" s="42" t="s">
        <v>66</v>
      </c>
      <c r="F98" s="43">
        <v>200</v>
      </c>
      <c r="G98" s="43">
        <v>0.3</v>
      </c>
      <c r="H98" s="43">
        <v>0.1</v>
      </c>
      <c r="I98" s="43">
        <v>27.3</v>
      </c>
      <c r="J98" s="43">
        <v>113.1</v>
      </c>
      <c r="K98" s="44" t="s">
        <v>70</v>
      </c>
      <c r="L98" s="43">
        <v>13.57</v>
      </c>
    </row>
    <row r="99" spans="1:12" ht="15" x14ac:dyDescent="0.25">
      <c r="A99" s="23"/>
      <c r="B99" s="15"/>
      <c r="C99" s="11"/>
      <c r="D99" s="7" t="s">
        <v>23</v>
      </c>
      <c r="E99" s="42" t="s">
        <v>52</v>
      </c>
      <c r="F99" s="43">
        <v>40</v>
      </c>
      <c r="G99" s="43">
        <v>3.1</v>
      </c>
      <c r="H99" s="43">
        <v>0.2</v>
      </c>
      <c r="I99" s="43">
        <v>20.100000000000001</v>
      </c>
      <c r="J99" s="43">
        <v>94.7</v>
      </c>
      <c r="K99" s="44"/>
      <c r="L99" s="43">
        <v>3.84</v>
      </c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 t="s">
        <v>65</v>
      </c>
      <c r="F101" s="43">
        <v>60</v>
      </c>
      <c r="G101" s="43">
        <v>1.1000000000000001</v>
      </c>
      <c r="H101" s="43">
        <v>5.3</v>
      </c>
      <c r="I101" s="43">
        <v>4.5999999999999996</v>
      </c>
      <c r="J101" s="43">
        <v>71.400000000000006</v>
      </c>
      <c r="K101" s="44"/>
      <c r="L101" s="43">
        <v>9.99</v>
      </c>
    </row>
    <row r="102" spans="1:12" ht="15" x14ac:dyDescent="0.25">
      <c r="A102" s="23"/>
      <c r="B102" s="15"/>
      <c r="C102" s="11"/>
      <c r="D102" s="6"/>
      <c r="E102" s="42" t="s">
        <v>68</v>
      </c>
      <c r="F102" s="43">
        <v>50</v>
      </c>
      <c r="G102" s="43">
        <v>0</v>
      </c>
      <c r="H102" s="43">
        <v>0</v>
      </c>
      <c r="I102" s="43">
        <v>0</v>
      </c>
      <c r="J102" s="43">
        <v>0</v>
      </c>
      <c r="K102" s="44"/>
      <c r="L102" s="43">
        <v>13.35</v>
      </c>
    </row>
    <row r="103" spans="1:12" ht="15" x14ac:dyDescent="0.25">
      <c r="A103" s="24"/>
      <c r="B103" s="17"/>
      <c r="C103" s="8"/>
      <c r="D103" s="18" t="s">
        <v>32</v>
      </c>
      <c r="E103" s="9"/>
      <c r="F103" s="19">
        <f>SUM(F96:F102)</f>
        <v>560</v>
      </c>
      <c r="G103" s="19">
        <f t="shared" ref="G103:J103" si="42">SUM(G96:G102)</f>
        <v>16.7</v>
      </c>
      <c r="H103" s="19">
        <f t="shared" si="42"/>
        <v>25.4</v>
      </c>
      <c r="I103" s="19">
        <f t="shared" si="42"/>
        <v>87.1</v>
      </c>
      <c r="J103" s="19">
        <f t="shared" si="42"/>
        <v>646.4</v>
      </c>
      <c r="K103" s="25"/>
      <c r="L103" s="19">
        <f t="shared" ref="L103" si="43">SUM(L96:L102)</f>
        <v>78.679999999999993</v>
      </c>
    </row>
    <row r="104" spans="1:12" ht="15" x14ac:dyDescent="0.25">
      <c r="A104" s="26">
        <f>A96</f>
        <v>2</v>
      </c>
      <c r="B104" s="13">
        <f>B96</f>
        <v>1</v>
      </c>
      <c r="C104" s="10" t="s">
        <v>24</v>
      </c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32</v>
      </c>
      <c r="E113" s="9"/>
      <c r="F113" s="19">
        <f>SUM(F104:F112)</f>
        <v>0</v>
      </c>
      <c r="G113" s="19">
        <f t="shared" ref="G113:J113" si="44">SUM(G104:G112)</f>
        <v>0</v>
      </c>
      <c r="H113" s="19">
        <f t="shared" si="44"/>
        <v>0</v>
      </c>
      <c r="I113" s="19">
        <f t="shared" si="44"/>
        <v>0</v>
      </c>
      <c r="J113" s="19">
        <f t="shared" si="44"/>
        <v>0</v>
      </c>
      <c r="K113" s="25"/>
      <c r="L113" s="19">
        <f t="shared" ref="L113" si="45">SUM(L104:L112)</f>
        <v>0</v>
      </c>
    </row>
    <row r="114" spans="1:12" ht="15.75" thickBot="1" x14ac:dyDescent="0.25">
      <c r="A114" s="29">
        <f>A96</f>
        <v>2</v>
      </c>
      <c r="B114" s="30">
        <f>B96</f>
        <v>1</v>
      </c>
      <c r="C114" s="57" t="s">
        <v>4</v>
      </c>
      <c r="D114" s="58"/>
      <c r="E114" s="31"/>
      <c r="F114" s="32">
        <f>F103+F113</f>
        <v>560</v>
      </c>
      <c r="G114" s="32">
        <f t="shared" ref="G114" si="46">G103+G113</f>
        <v>16.7</v>
      </c>
      <c r="H114" s="32">
        <f t="shared" ref="H114" si="47">H103+H113</f>
        <v>25.4</v>
      </c>
      <c r="I114" s="32">
        <f t="shared" ref="I114" si="48">I103+I113</f>
        <v>87.1</v>
      </c>
      <c r="J114" s="32">
        <f t="shared" ref="J114:L114" si="49">J103+J113</f>
        <v>646.4</v>
      </c>
      <c r="K114" s="32"/>
      <c r="L114" s="32">
        <f t="shared" si="49"/>
        <v>78.679999999999993</v>
      </c>
    </row>
    <row r="115" spans="1:12" ht="15" x14ac:dyDescent="0.25">
      <c r="A115" s="14">
        <v>2</v>
      </c>
      <c r="B115" s="15">
        <v>2</v>
      </c>
      <c r="C115" s="22" t="s">
        <v>20</v>
      </c>
      <c r="D115" s="5" t="s">
        <v>21</v>
      </c>
      <c r="E115" s="39" t="s">
        <v>72</v>
      </c>
      <c r="F115" s="40">
        <v>80</v>
      </c>
      <c r="G115" s="40">
        <v>20</v>
      </c>
      <c r="H115" s="40">
        <v>20.399999999999999</v>
      </c>
      <c r="I115" s="40">
        <v>10</v>
      </c>
      <c r="J115" s="40">
        <v>303.89999999999998</v>
      </c>
      <c r="K115" s="41">
        <v>295</v>
      </c>
      <c r="L115" s="40">
        <v>58.62</v>
      </c>
    </row>
    <row r="116" spans="1:12" ht="15" x14ac:dyDescent="0.25">
      <c r="A116" s="14"/>
      <c r="B116" s="15"/>
      <c r="C116" s="11"/>
      <c r="D116" s="6"/>
      <c r="E116" s="42" t="s">
        <v>73</v>
      </c>
      <c r="F116" s="43">
        <v>200</v>
      </c>
      <c r="G116" s="43">
        <v>11.5</v>
      </c>
      <c r="H116" s="43">
        <v>9.8000000000000007</v>
      </c>
      <c r="I116" s="43">
        <v>52.1</v>
      </c>
      <c r="J116" s="43">
        <v>342</v>
      </c>
      <c r="K116" s="44" t="s">
        <v>74</v>
      </c>
      <c r="L116" s="43">
        <v>7.78</v>
      </c>
    </row>
    <row r="117" spans="1:12" ht="15" x14ac:dyDescent="0.25">
      <c r="A117" s="14"/>
      <c r="B117" s="15"/>
      <c r="C117" s="11"/>
      <c r="D117" s="7" t="s">
        <v>22</v>
      </c>
      <c r="E117" s="42" t="s">
        <v>75</v>
      </c>
      <c r="F117" s="43">
        <v>200</v>
      </c>
      <c r="G117" s="43">
        <v>0.2</v>
      </c>
      <c r="H117" s="43">
        <v>0</v>
      </c>
      <c r="I117" s="43">
        <v>25.7</v>
      </c>
      <c r="J117" s="43">
        <v>105</v>
      </c>
      <c r="K117" s="44">
        <v>436</v>
      </c>
      <c r="L117" s="43">
        <v>6.46</v>
      </c>
    </row>
    <row r="118" spans="1:12" ht="15" x14ac:dyDescent="0.25">
      <c r="A118" s="14"/>
      <c r="B118" s="15"/>
      <c r="C118" s="11"/>
      <c r="D118" s="7" t="s">
        <v>23</v>
      </c>
      <c r="E118" s="42" t="s">
        <v>76</v>
      </c>
      <c r="F118" s="43">
        <v>40</v>
      </c>
      <c r="G118" s="43">
        <v>3.1</v>
      </c>
      <c r="H118" s="43">
        <v>0.2</v>
      </c>
      <c r="I118" s="43">
        <v>20.100000000000001</v>
      </c>
      <c r="J118" s="43">
        <v>94.7</v>
      </c>
      <c r="K118" s="44"/>
      <c r="L118" s="43">
        <v>3.84</v>
      </c>
    </row>
    <row r="119" spans="1:12" ht="15" x14ac:dyDescent="0.25">
      <c r="A119" s="14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 t="s">
        <v>77</v>
      </c>
      <c r="F120" s="43">
        <v>50</v>
      </c>
      <c r="G120" s="43">
        <v>0.4</v>
      </c>
      <c r="H120" s="43">
        <v>2.5</v>
      </c>
      <c r="I120" s="43">
        <v>2.5</v>
      </c>
      <c r="J120" s="43">
        <v>33.799999999999997</v>
      </c>
      <c r="K120" s="44">
        <v>348</v>
      </c>
      <c r="L120" s="43">
        <v>1.98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32</v>
      </c>
      <c r="E122" s="9"/>
      <c r="F122" s="19">
        <f>SUM(F115:F121)</f>
        <v>570</v>
      </c>
      <c r="G122" s="19">
        <f t="shared" ref="G122:J122" si="50">SUM(G115:G121)</f>
        <v>35.199999999999996</v>
      </c>
      <c r="H122" s="19">
        <f t="shared" si="50"/>
        <v>32.9</v>
      </c>
      <c r="I122" s="19">
        <f t="shared" si="50"/>
        <v>110.4</v>
      </c>
      <c r="J122" s="19">
        <f t="shared" si="50"/>
        <v>879.4</v>
      </c>
      <c r="K122" s="25"/>
      <c r="L122" s="19">
        <f t="shared" ref="L122" si="51">SUM(L115:L121)</f>
        <v>78.679999999999993</v>
      </c>
    </row>
    <row r="123" spans="1:12" ht="15" x14ac:dyDescent="0.25">
      <c r="A123" s="13">
        <f>A115</f>
        <v>2</v>
      </c>
      <c r="B123" s="13">
        <f>B115</f>
        <v>2</v>
      </c>
      <c r="C123" s="10" t="s">
        <v>24</v>
      </c>
      <c r="D123" s="7" t="s">
        <v>25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51"/>
      <c r="G127" s="52"/>
      <c r="H127" s="52"/>
      <c r="I127" s="52"/>
      <c r="J127" s="52"/>
      <c r="K127" s="51"/>
      <c r="L127" s="53"/>
    </row>
    <row r="128" spans="1:12" ht="15" x14ac:dyDescent="0.25">
      <c r="A128" s="14"/>
      <c r="B128" s="15"/>
      <c r="C128" s="11"/>
      <c r="D128" s="7" t="s">
        <v>30</v>
      </c>
      <c r="E128" s="42"/>
      <c r="F128" s="51"/>
      <c r="G128" s="52"/>
      <c r="H128" s="52"/>
      <c r="I128" s="52"/>
      <c r="J128" s="52"/>
      <c r="K128" s="51"/>
      <c r="L128" s="53"/>
    </row>
    <row r="129" spans="1:12" ht="15" x14ac:dyDescent="0.25">
      <c r="A129" s="14"/>
      <c r="B129" s="15"/>
      <c r="C129" s="11"/>
      <c r="D129" s="7" t="s">
        <v>31</v>
      </c>
      <c r="E129" s="42"/>
      <c r="F129" s="51"/>
      <c r="G129" s="52"/>
      <c r="H129" s="52"/>
      <c r="I129" s="52"/>
      <c r="J129" s="52"/>
      <c r="K129" s="51"/>
      <c r="L129" s="5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32</v>
      </c>
      <c r="E132" s="9"/>
      <c r="F132" s="19">
        <f>SUM(F123:F131)</f>
        <v>0</v>
      </c>
      <c r="G132" s="19">
        <f t="shared" ref="G132:J132" si="52">SUM(G123:G131)</f>
        <v>0</v>
      </c>
      <c r="H132" s="19">
        <f t="shared" si="52"/>
        <v>0</v>
      </c>
      <c r="I132" s="19">
        <f t="shared" si="52"/>
        <v>0</v>
      </c>
      <c r="J132" s="19">
        <f t="shared" si="52"/>
        <v>0</v>
      </c>
      <c r="K132" s="25"/>
      <c r="L132" s="19">
        <f t="shared" ref="L132" si="53">SUM(L123:L131)</f>
        <v>0</v>
      </c>
    </row>
    <row r="133" spans="1:12" ht="15.75" thickBot="1" x14ac:dyDescent="0.25">
      <c r="A133" s="33">
        <f>A115</f>
        <v>2</v>
      </c>
      <c r="B133" s="33">
        <f>B115</f>
        <v>2</v>
      </c>
      <c r="C133" s="57" t="s">
        <v>4</v>
      </c>
      <c r="D133" s="58"/>
      <c r="E133" s="31"/>
      <c r="F133" s="32">
        <f>F122+F132</f>
        <v>570</v>
      </c>
      <c r="G133" s="32">
        <f t="shared" ref="G133" si="54">G122+G132</f>
        <v>35.199999999999996</v>
      </c>
      <c r="H133" s="32">
        <f t="shared" ref="H133" si="55">H122+H132</f>
        <v>32.9</v>
      </c>
      <c r="I133" s="32">
        <f t="shared" ref="I133" si="56">I122+I132</f>
        <v>110.4</v>
      </c>
      <c r="J133" s="32">
        <f t="shared" ref="J133:L133" si="57">J122+J132</f>
        <v>879.4</v>
      </c>
      <c r="K133" s="32"/>
      <c r="L133" s="32">
        <f t="shared" si="57"/>
        <v>78.679999999999993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78</v>
      </c>
      <c r="F134" s="40">
        <v>215</v>
      </c>
      <c r="G134" s="40">
        <v>7.2</v>
      </c>
      <c r="H134" s="40">
        <v>10.5</v>
      </c>
      <c r="I134" s="40">
        <v>40.299999999999997</v>
      </c>
      <c r="J134" s="40">
        <v>285.5</v>
      </c>
      <c r="K134" s="41">
        <v>187</v>
      </c>
      <c r="L134" s="40">
        <v>35.630000000000003</v>
      </c>
    </row>
    <row r="135" spans="1:12" ht="15" x14ac:dyDescent="0.25">
      <c r="A135" s="23"/>
      <c r="B135" s="15"/>
      <c r="C135" s="11"/>
      <c r="D135" s="6"/>
      <c r="E135" s="42" t="s">
        <v>79</v>
      </c>
      <c r="F135" s="43">
        <v>90</v>
      </c>
      <c r="G135" s="43">
        <v>7.5</v>
      </c>
      <c r="H135" s="43">
        <v>14.8</v>
      </c>
      <c r="I135" s="43">
        <v>23.2</v>
      </c>
      <c r="J135" s="43">
        <v>256.89999999999998</v>
      </c>
      <c r="K135" s="44">
        <v>1</v>
      </c>
      <c r="L135" s="43">
        <v>37.93</v>
      </c>
    </row>
    <row r="136" spans="1:12" ht="15" x14ac:dyDescent="0.25">
      <c r="A136" s="23"/>
      <c r="B136" s="15"/>
      <c r="C136" s="11"/>
      <c r="D136" s="7" t="s">
        <v>22</v>
      </c>
      <c r="E136" s="42" t="s">
        <v>80</v>
      </c>
      <c r="F136" s="43">
        <v>200</v>
      </c>
      <c r="G136" s="43">
        <v>0</v>
      </c>
      <c r="H136" s="43">
        <v>0</v>
      </c>
      <c r="I136" s="43">
        <v>19.399999999999999</v>
      </c>
      <c r="J136" s="43">
        <v>77.400000000000006</v>
      </c>
      <c r="K136" s="44">
        <v>349</v>
      </c>
      <c r="L136" s="43">
        <v>5.12</v>
      </c>
    </row>
    <row r="137" spans="1:12" ht="15.75" customHeight="1" x14ac:dyDescent="0.25">
      <c r="A137" s="23"/>
      <c r="B137" s="15"/>
      <c r="C137" s="11"/>
      <c r="D137" s="7" t="s">
        <v>23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4"/>
      <c r="B139" s="17"/>
      <c r="C139" s="8"/>
      <c r="D139" s="18" t="s">
        <v>32</v>
      </c>
      <c r="E139" s="9"/>
      <c r="F139" s="19">
        <f>SUM(F134:F138)</f>
        <v>505</v>
      </c>
      <c r="G139" s="19">
        <f>SUM(G134:G138)</f>
        <v>14.7</v>
      </c>
      <c r="H139" s="19">
        <f>SUM(H134:H138)</f>
        <v>25.3</v>
      </c>
      <c r="I139" s="19">
        <f>SUM(I134:I138)</f>
        <v>82.9</v>
      </c>
      <c r="J139" s="19">
        <f>SUM(J134:J138)</f>
        <v>619.79999999999995</v>
      </c>
      <c r="K139" s="25"/>
      <c r="L139" s="19">
        <f>SUM(L134:L138)</f>
        <v>78.680000000000007</v>
      </c>
    </row>
    <row r="140" spans="1:12" ht="15" x14ac:dyDescent="0.25">
      <c r="A140" s="26">
        <f>A134</f>
        <v>2</v>
      </c>
      <c r="B140" s="13">
        <f>B134</f>
        <v>3</v>
      </c>
      <c r="C140" s="10" t="s">
        <v>24</v>
      </c>
      <c r="D140" s="7" t="s">
        <v>25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31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SUM(F140:F148)</f>
        <v>0</v>
      </c>
      <c r="G149" s="19">
        <f t="shared" ref="G149:J149" si="58">SUM(G140:G148)</f>
        <v>0</v>
      </c>
      <c r="H149" s="19">
        <f t="shared" si="58"/>
        <v>0</v>
      </c>
      <c r="I149" s="19">
        <f t="shared" si="58"/>
        <v>0</v>
      </c>
      <c r="J149" s="19">
        <f t="shared" si="58"/>
        <v>0</v>
      </c>
      <c r="K149" s="25"/>
      <c r="L149" s="19">
        <f t="shared" ref="L149" si="59">SUM(L140:L148)</f>
        <v>0</v>
      </c>
    </row>
    <row r="150" spans="1:12" ht="15.75" thickBot="1" x14ac:dyDescent="0.25">
      <c r="A150" s="29">
        <f>A134</f>
        <v>2</v>
      </c>
      <c r="B150" s="30">
        <f>B134</f>
        <v>3</v>
      </c>
      <c r="C150" s="57" t="s">
        <v>4</v>
      </c>
      <c r="D150" s="58"/>
      <c r="E150" s="31"/>
      <c r="F150" s="32">
        <f>F139+F149</f>
        <v>505</v>
      </c>
      <c r="G150" s="32">
        <f t="shared" ref="G150" si="60">G139+G149</f>
        <v>14.7</v>
      </c>
      <c r="H150" s="32">
        <f t="shared" ref="H150" si="61">H139+H149</f>
        <v>25.3</v>
      </c>
      <c r="I150" s="32">
        <f t="shared" ref="I150" si="62">I139+I149</f>
        <v>82.9</v>
      </c>
      <c r="J150" s="32">
        <f t="shared" ref="J150:L150" si="63">J139+J149</f>
        <v>619.79999999999995</v>
      </c>
      <c r="K150" s="32"/>
      <c r="L150" s="32">
        <f t="shared" si="63"/>
        <v>78.680000000000007</v>
      </c>
    </row>
    <row r="151" spans="1:12" ht="15" x14ac:dyDescent="0.25">
      <c r="A151" s="20">
        <v>2</v>
      </c>
      <c r="B151" s="21">
        <v>4</v>
      </c>
      <c r="C151" s="22" t="s">
        <v>20</v>
      </c>
      <c r="D151" s="5" t="s">
        <v>21</v>
      </c>
      <c r="E151" s="39" t="s">
        <v>81</v>
      </c>
      <c r="F151" s="40">
        <v>80</v>
      </c>
      <c r="G151" s="40">
        <v>0</v>
      </c>
      <c r="H151" s="40">
        <v>1.2</v>
      </c>
      <c r="I151" s="40">
        <v>0</v>
      </c>
      <c r="J151" s="40">
        <v>10.9</v>
      </c>
      <c r="K151" s="41">
        <v>285</v>
      </c>
      <c r="L151" s="40">
        <v>44.87</v>
      </c>
    </row>
    <row r="152" spans="1:12" ht="15" x14ac:dyDescent="0.25">
      <c r="A152" s="23"/>
      <c r="B152" s="15"/>
      <c r="C152" s="11"/>
      <c r="D152" s="6"/>
      <c r="E152" s="42" t="s">
        <v>82</v>
      </c>
      <c r="F152" s="43">
        <v>150</v>
      </c>
      <c r="G152" s="43">
        <v>3.3</v>
      </c>
      <c r="H152" s="43">
        <v>5.3</v>
      </c>
      <c r="I152" s="43">
        <v>22.8</v>
      </c>
      <c r="J152" s="43">
        <v>152.69999999999999</v>
      </c>
      <c r="K152" s="44">
        <v>312</v>
      </c>
      <c r="L152" s="43">
        <v>23.16</v>
      </c>
    </row>
    <row r="153" spans="1:12" ht="15" x14ac:dyDescent="0.25">
      <c r="A153" s="23"/>
      <c r="B153" s="15"/>
      <c r="C153" s="11"/>
      <c r="D153" s="7" t="s">
        <v>22</v>
      </c>
      <c r="E153" s="42" t="s">
        <v>63</v>
      </c>
      <c r="F153" s="43">
        <v>222</v>
      </c>
      <c r="G153" s="43">
        <v>0.1</v>
      </c>
      <c r="H153" s="43">
        <v>0</v>
      </c>
      <c r="I153" s="43">
        <v>14.9</v>
      </c>
      <c r="J153" s="43">
        <v>60.8</v>
      </c>
      <c r="K153" s="44">
        <v>377</v>
      </c>
      <c r="L153" s="43">
        <v>4.8899999999999997</v>
      </c>
    </row>
    <row r="154" spans="1:12" ht="15" x14ac:dyDescent="0.25">
      <c r="A154" s="23"/>
      <c r="B154" s="15"/>
      <c r="C154" s="11"/>
      <c r="D154" s="7" t="s">
        <v>23</v>
      </c>
      <c r="E154" s="42" t="s">
        <v>52</v>
      </c>
      <c r="F154" s="43">
        <v>60</v>
      </c>
      <c r="G154" s="43">
        <v>4.5999999999999996</v>
      </c>
      <c r="H154" s="43">
        <v>0.4</v>
      </c>
      <c r="I154" s="43">
        <v>30.1</v>
      </c>
      <c r="J154" s="43">
        <v>142.1</v>
      </c>
      <c r="K154" s="44"/>
      <c r="L154" s="43">
        <v>5.76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SUM(F151:F155)</f>
        <v>512</v>
      </c>
      <c r="G156" s="19">
        <f>SUM(G151:G155)</f>
        <v>8</v>
      </c>
      <c r="H156" s="19">
        <f>SUM(H151:H155)</f>
        <v>6.9</v>
      </c>
      <c r="I156" s="19">
        <f>SUM(I151:I155)</f>
        <v>67.800000000000011</v>
      </c>
      <c r="J156" s="19">
        <f>SUM(J151:J155)</f>
        <v>366.5</v>
      </c>
      <c r="K156" s="25"/>
      <c r="L156" s="19">
        <f>SUM(L151:L155)</f>
        <v>78.680000000000007</v>
      </c>
    </row>
    <row r="157" spans="1:12" ht="15" x14ac:dyDescent="0.25">
      <c r="A157" s="26">
        <f>A151</f>
        <v>2</v>
      </c>
      <c r="B157" s="13">
        <f>B151</f>
        <v>4</v>
      </c>
      <c r="C157" s="10" t="s">
        <v>24</v>
      </c>
      <c r="D157" s="7" t="s">
        <v>25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26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27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28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29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30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31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SUM(F157:F165)</f>
        <v>0</v>
      </c>
      <c r="G166" s="19">
        <f t="shared" ref="G166:J166" si="64">SUM(G157:G165)</f>
        <v>0</v>
      </c>
      <c r="H166" s="19">
        <f t="shared" si="64"/>
        <v>0</v>
      </c>
      <c r="I166" s="19">
        <f t="shared" si="64"/>
        <v>0</v>
      </c>
      <c r="J166" s="19">
        <f t="shared" si="64"/>
        <v>0</v>
      </c>
      <c r="K166" s="25"/>
      <c r="L166" s="19">
        <f t="shared" ref="L166" si="65">SUM(L157:L165)</f>
        <v>0</v>
      </c>
    </row>
    <row r="167" spans="1:12" ht="15.75" thickBot="1" x14ac:dyDescent="0.25">
      <c r="A167" s="29">
        <f>A151</f>
        <v>2</v>
      </c>
      <c r="B167" s="30">
        <f>B151</f>
        <v>4</v>
      </c>
      <c r="C167" s="57" t="s">
        <v>4</v>
      </c>
      <c r="D167" s="58"/>
      <c r="E167" s="31"/>
      <c r="F167" s="32">
        <f>F156+F166</f>
        <v>512</v>
      </c>
      <c r="G167" s="32">
        <f t="shared" ref="G167" si="66">G156+G166</f>
        <v>8</v>
      </c>
      <c r="H167" s="32">
        <f t="shared" ref="H167" si="67">H156+H166</f>
        <v>6.9</v>
      </c>
      <c r="I167" s="32">
        <f t="shared" ref="I167" si="68">I156+I166</f>
        <v>67.800000000000011</v>
      </c>
      <c r="J167" s="32">
        <f t="shared" ref="J167:L167" si="69">J156+J166</f>
        <v>366.5</v>
      </c>
      <c r="K167" s="32"/>
      <c r="L167" s="32">
        <f t="shared" si="69"/>
        <v>78.680000000000007</v>
      </c>
    </row>
    <row r="168" spans="1:12" ht="15" x14ac:dyDescent="0.25">
      <c r="A168" s="20">
        <v>2</v>
      </c>
      <c r="B168" s="21">
        <v>5</v>
      </c>
      <c r="C168" s="22" t="s">
        <v>20</v>
      </c>
      <c r="D168" s="5" t="s">
        <v>21</v>
      </c>
      <c r="E168" s="39" t="s">
        <v>83</v>
      </c>
      <c r="F168" s="40">
        <v>250</v>
      </c>
      <c r="G168" s="40">
        <v>25.3</v>
      </c>
      <c r="H168" s="40">
        <v>29.9</v>
      </c>
      <c r="I168" s="40">
        <v>43.8</v>
      </c>
      <c r="J168" s="40">
        <v>546.20000000000005</v>
      </c>
      <c r="K168" s="41">
        <v>291</v>
      </c>
      <c r="L168" s="40">
        <v>66.489999999999995</v>
      </c>
    </row>
    <row r="169" spans="1:12" ht="15" x14ac:dyDescent="0.25">
      <c r="A169" s="23"/>
      <c r="B169" s="15"/>
      <c r="C169" s="11"/>
      <c r="D169" s="6"/>
      <c r="E169" s="42" t="s">
        <v>84</v>
      </c>
      <c r="F169" s="43">
        <v>200</v>
      </c>
      <c r="G169" s="43">
        <v>0.1</v>
      </c>
      <c r="H169" s="43">
        <v>0.1</v>
      </c>
      <c r="I169" s="43">
        <v>24.9</v>
      </c>
      <c r="J169" s="43">
        <v>100.9</v>
      </c>
      <c r="K169" s="44">
        <v>342.1</v>
      </c>
      <c r="L169" s="43">
        <v>6.43</v>
      </c>
    </row>
    <row r="170" spans="1:12" ht="15" x14ac:dyDescent="0.25">
      <c r="A170" s="23"/>
      <c r="B170" s="15"/>
      <c r="C170" s="11"/>
      <c r="D170" s="7" t="s">
        <v>22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23</v>
      </c>
      <c r="E171" s="42" t="s">
        <v>52</v>
      </c>
      <c r="F171" s="43">
        <v>60</v>
      </c>
      <c r="G171" s="43">
        <v>4.5999999999999996</v>
      </c>
      <c r="H171" s="43">
        <v>0.4</v>
      </c>
      <c r="I171" s="43">
        <v>30.1</v>
      </c>
      <c r="J171" s="43">
        <v>142.1</v>
      </c>
      <c r="K171" s="44"/>
      <c r="L171" s="43">
        <v>5.76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.75" customHeight="1" x14ac:dyDescent="0.25">
      <c r="A173" s="24"/>
      <c r="B173" s="17"/>
      <c r="C173" s="8"/>
      <c r="D173" s="18" t="s">
        <v>32</v>
      </c>
      <c r="E173" s="9"/>
      <c r="F173" s="19">
        <f>SUM(F168:F172)</f>
        <v>510</v>
      </c>
      <c r="G173" s="19">
        <f>SUM(G168:G172)</f>
        <v>30</v>
      </c>
      <c r="H173" s="19">
        <f>SUM(H168:H172)</f>
        <v>30.4</v>
      </c>
      <c r="I173" s="19">
        <f>SUM(I168:I172)</f>
        <v>98.799999999999983</v>
      </c>
      <c r="J173" s="19">
        <f>SUM(J168:J172)</f>
        <v>789.2</v>
      </c>
      <c r="K173" s="25"/>
      <c r="L173" s="19">
        <f>SUM(L168:L172)</f>
        <v>78.679999999999993</v>
      </c>
    </row>
    <row r="174" spans="1:12" ht="15" x14ac:dyDescent="0.25">
      <c r="A174" s="26">
        <f>A168</f>
        <v>2</v>
      </c>
      <c r="B174" s="13">
        <f>B168</f>
        <v>5</v>
      </c>
      <c r="C174" s="10" t="s">
        <v>24</v>
      </c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31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4"/>
      <c r="B183" s="17"/>
      <c r="C183" s="8"/>
      <c r="D183" s="18" t="s">
        <v>32</v>
      </c>
      <c r="E183" s="9"/>
      <c r="F183" s="19">
        <f>SUM(F174:F182)</f>
        <v>0</v>
      </c>
      <c r="G183" s="19">
        <f t="shared" ref="G183:J183" si="70">SUM(G174:G182)</f>
        <v>0</v>
      </c>
      <c r="H183" s="19">
        <f t="shared" si="70"/>
        <v>0</v>
      </c>
      <c r="I183" s="19">
        <f t="shared" si="70"/>
        <v>0</v>
      </c>
      <c r="J183" s="19">
        <f t="shared" si="70"/>
        <v>0</v>
      </c>
      <c r="K183" s="25"/>
      <c r="L183" s="19">
        <f t="shared" ref="L183" si="71">SUM(L174:L182)</f>
        <v>0</v>
      </c>
    </row>
    <row r="184" spans="1:12" ht="15.75" thickBot="1" x14ac:dyDescent="0.25">
      <c r="A184" s="29">
        <f>A168</f>
        <v>2</v>
      </c>
      <c r="B184" s="30">
        <f>B168</f>
        <v>5</v>
      </c>
      <c r="C184" s="57" t="s">
        <v>4</v>
      </c>
      <c r="D184" s="58"/>
      <c r="E184" s="31"/>
      <c r="F184" s="32">
        <f>F173+F183</f>
        <v>510</v>
      </c>
      <c r="G184" s="32">
        <f t="shared" ref="G184" si="72">G173+G183</f>
        <v>30</v>
      </c>
      <c r="H184" s="32">
        <f t="shared" ref="H184" si="73">H173+H183</f>
        <v>30.4</v>
      </c>
      <c r="I184" s="32">
        <f t="shared" ref="I184" si="74">I173+I183</f>
        <v>98.799999999999983</v>
      </c>
      <c r="J184" s="32">
        <f t="shared" ref="J184:L184" si="75">J173+J183</f>
        <v>789.2</v>
      </c>
      <c r="K184" s="32"/>
      <c r="L184" s="32">
        <f t="shared" si="75"/>
        <v>78.679999999999993</v>
      </c>
    </row>
    <row r="185" spans="1:12" ht="13.5" thickBot="1" x14ac:dyDescent="0.25">
      <c r="A185" s="27"/>
      <c r="B185" s="28"/>
      <c r="C185" s="59" t="s">
        <v>5</v>
      </c>
      <c r="D185" s="59"/>
      <c r="E185" s="59"/>
      <c r="F185" s="34">
        <f>(F24+F43+F60+F78+F95+F114+F133+F150+F167+F184)/(IF(F24=0,0,1)+IF(F43=0,0,1)+IF(F60=0,0,1)+IF(F78=0,0,1)+IF(F95=0,0,1)+IF(F114=0,0,1)+IF(F133=0,0,1)+IF(F150=0,0,1)+IF(F167=0,0,1)+IF(F184=0,0,1))</f>
        <v>530.4</v>
      </c>
      <c r="G185" s="34">
        <f>(G24+G43+G60+G78+G95+G114+G133+G150+G167+G184)/(IF(G24=0,0,1)+IF(G43=0,0,1)+IF(G60=0,0,1)+IF(G78=0,0,1)+IF(G95=0,0,1)+IF(G114=0,0,1)+IF(G133=0,0,1)+IF(G150=0,0,1)+IF(G167=0,0,1)+IF(G184=0,0,1))</f>
        <v>20.2</v>
      </c>
      <c r="H185" s="34">
        <f>(H24+H43+H60+H78+H95+H114+H133+H150+H167+H184)/(IF(H24=0,0,1)+IF(H43=0,0,1)+IF(H60=0,0,1)+IF(H78=0,0,1)+IF(H95=0,0,1)+IF(H114=0,0,1)+IF(H133=0,0,1)+IF(H150=0,0,1)+IF(H167=0,0,1)+IF(H184=0,0,1))</f>
        <v>25.220000000000006</v>
      </c>
      <c r="I185" s="34">
        <f>(I24+I43+I60+I78+I95+I114+I133+I150+I167+I184)/(IF(I24=0,0,1)+IF(I43=0,0,1)+IF(I60=0,0,1)+IF(I78=0,0,1)+IF(I95=0,0,1)+IF(I114=0,0,1)+IF(I133=0,0,1)+IF(I150=0,0,1)+IF(I167=0,0,1)+IF(I184=0,0,1))</f>
        <v>84.449999999999974</v>
      </c>
      <c r="J185" s="34">
        <f>(J24+J43+J60+J78+J95+J114+J133+J150+J167+J184)/(IF(J24=0,0,1)+IF(J43=0,0,1)+IF(J60=0,0,1)+IF(J78=0,0,1)+IF(J95=0,0,1)+IF(J114=0,0,1)+IF(J133=0,0,1)+IF(J150=0,0,1)+IF(J167=0,0,1)+IF(J184=0,0,1))</f>
        <v>629.29000000000008</v>
      </c>
      <c r="K185" s="34"/>
      <c r="L185" s="34">
        <f>(L24+L43+L60+L78+L95+L114+L133+L150+L167+L184)/(IF(L24=0,0,1)+IF(L43=0,0,1)+IF(L60=0,0,1)+IF(L78=0,0,1)+IF(L95=0,0,1)+IF(L114=0,0,1)+IF(L133=0,0,1)+IF(L150=0,0,1)+IF(L167=0,0,1)+IF(L184=0,0,1))</f>
        <v>78.680000000000007</v>
      </c>
    </row>
  </sheetData>
  <mergeCells count="14">
    <mergeCell ref="C78:D78"/>
    <mergeCell ref="C95:D95"/>
    <mergeCell ref="C24:D24"/>
    <mergeCell ref="C185:E185"/>
    <mergeCell ref="C184:D184"/>
    <mergeCell ref="C114:D114"/>
    <mergeCell ref="C133:D133"/>
    <mergeCell ref="C150:D150"/>
    <mergeCell ref="C167:D167"/>
    <mergeCell ref="C1:E1"/>
    <mergeCell ref="H1:K1"/>
    <mergeCell ref="H2:K2"/>
    <mergeCell ref="C43:D43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2025-10-09T08:47:31Z</dcterms:modified>
</cp:coreProperties>
</file>